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26DC39A7-344C-4FC5-A7DF-8F64F72F6425}" xr6:coauthVersionLast="47" xr6:coauthVersionMax="47" xr10:uidLastSave="{00000000-0000-0000-0000-000000000000}"/>
  <bookViews>
    <workbookView xWindow="6710" yWindow="130" windowWidth="12420" windowHeight="9960" xr2:uid="{00000000-000D-0000-FFFF-FFFF00000000}"/>
  </bookViews>
  <sheets>
    <sheet name="พ.ศ.2569" sheetId="4" r:id="rId1"/>
    <sheet name="แก้ พ.ศ.2568" sheetId="6" r:id="rId2"/>
    <sheet name="พ.ศ.2567" sheetId="1" r:id="rId3"/>
    <sheet name="Sheet3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6" l="1"/>
  <c r="Q3" i="6" s="1"/>
  <c r="N24" i="6"/>
  <c r="M24" i="6"/>
  <c r="L24" i="6"/>
  <c r="K24" i="6"/>
  <c r="J24" i="6"/>
  <c r="I24" i="6"/>
  <c r="H24" i="6"/>
  <c r="G24" i="6"/>
  <c r="F24" i="6"/>
  <c r="E24" i="6"/>
  <c r="D24" i="6"/>
  <c r="C24" i="6"/>
  <c r="N23" i="6"/>
  <c r="M23" i="6"/>
  <c r="L23" i="6"/>
  <c r="K23" i="6"/>
  <c r="J23" i="6"/>
  <c r="I23" i="6"/>
  <c r="H23" i="6"/>
  <c r="G23" i="6"/>
  <c r="F23" i="6"/>
  <c r="E23" i="6"/>
  <c r="D23" i="6"/>
  <c r="C23" i="6"/>
  <c r="N22" i="6"/>
  <c r="M22" i="6"/>
  <c r="L22" i="6"/>
  <c r="K22" i="6"/>
  <c r="J22" i="6"/>
  <c r="I22" i="6"/>
  <c r="H22" i="6"/>
  <c r="G22" i="6"/>
  <c r="F22" i="6"/>
  <c r="E22" i="6"/>
  <c r="D22" i="6"/>
  <c r="C22" i="6"/>
  <c r="O16" i="6"/>
  <c r="Q16" i="6" s="1"/>
  <c r="O15" i="6"/>
  <c r="O14" i="6"/>
  <c r="O13" i="6"/>
  <c r="O12" i="6"/>
  <c r="O11" i="6"/>
  <c r="O10" i="6"/>
  <c r="O9" i="6"/>
  <c r="O8" i="6"/>
  <c r="O7" i="6"/>
  <c r="O6" i="6"/>
  <c r="O5" i="6"/>
  <c r="O4" i="6"/>
  <c r="O24" i="6" l="1"/>
  <c r="O23" i="6"/>
  <c r="O22" i="6"/>
  <c r="O15" i="1"/>
  <c r="O14" i="1"/>
  <c r="O13" i="1"/>
  <c r="O12" i="1"/>
  <c r="O11" i="1"/>
  <c r="O10" i="1"/>
  <c r="O9" i="1"/>
  <c r="O7" i="1"/>
  <c r="O8" i="1"/>
  <c r="O6" i="1"/>
  <c r="O5" i="1"/>
  <c r="C24" i="1"/>
  <c r="D24" i="1"/>
  <c r="E24" i="1"/>
  <c r="F24" i="1"/>
  <c r="G24" i="1"/>
  <c r="H24" i="1"/>
  <c r="I24" i="1"/>
  <c r="J24" i="1"/>
  <c r="K24" i="1"/>
  <c r="L24" i="1"/>
  <c r="M24" i="1"/>
  <c r="N24" i="1"/>
  <c r="O4" i="1"/>
  <c r="O3" i="1"/>
  <c r="C23" i="1"/>
  <c r="D23" i="1"/>
  <c r="E23" i="1"/>
  <c r="F23" i="1"/>
  <c r="G23" i="1"/>
  <c r="H23" i="1"/>
  <c r="I23" i="1"/>
  <c r="J23" i="1"/>
  <c r="K23" i="1"/>
  <c r="L23" i="1"/>
  <c r="M23" i="1"/>
  <c r="N23" i="1"/>
  <c r="C22" i="1"/>
  <c r="D22" i="1"/>
  <c r="E22" i="1"/>
  <c r="F22" i="1"/>
  <c r="G22" i="1"/>
  <c r="H22" i="1"/>
  <c r="I22" i="1"/>
  <c r="J22" i="1"/>
  <c r="K22" i="1"/>
  <c r="L22" i="1"/>
  <c r="M22" i="1"/>
  <c r="N22" i="1"/>
  <c r="O16" i="1"/>
  <c r="Q16" i="1" s="1"/>
  <c r="O24" i="1" l="1"/>
  <c r="O23" i="1"/>
  <c r="O22" i="1"/>
</calcChain>
</file>

<file path=xl/sharedStrings.xml><?xml version="1.0" encoding="utf-8"?>
<sst xmlns="http://schemas.openxmlformats.org/spreadsheetml/2006/main" count="277" uniqueCount="56">
  <si>
    <t>ตัวชี้วัดคุณภาพหน่วยไตเทียมปีงบ 67  CN</t>
  </si>
  <si>
    <t>ลำดับ</t>
  </si>
  <si>
    <t>ตัวชี้วัดคุณภาพ</t>
  </si>
  <si>
    <t>มค.</t>
  </si>
  <si>
    <t>กพ.</t>
  </si>
  <si>
    <t>มีค.</t>
  </si>
  <si>
    <t>เมย.</t>
  </si>
  <si>
    <t>พค.</t>
  </si>
  <si>
    <t>มิย.</t>
  </si>
  <si>
    <t>กค.</t>
  </si>
  <si>
    <t>สค.</t>
  </si>
  <si>
    <t>กย.</t>
  </si>
  <si>
    <t>ตค.</t>
  </si>
  <si>
    <t>พย.</t>
  </si>
  <si>
    <t>ธค</t>
  </si>
  <si>
    <t>เฉลี่ย</t>
  </si>
  <si>
    <t>เป้าหมาย %</t>
  </si>
  <si>
    <t>ร้อยละค่าเฉลี่ยของKt/V2  ครั้ง / สัปดาห์  &lt;1.8</t>
  </si>
  <si>
    <t>ไม่เจาะ</t>
  </si>
  <si>
    <t>&lt;20%</t>
  </si>
  <si>
    <t>ร้อยละค่าเฉลี่ยของKt/V2 3 ครั้ง / สัปดาห์ &lt;1.2</t>
  </si>
  <si>
    <t>ร้อยละค่าเฉลี่ย( URR )&lt;65%</t>
  </si>
  <si>
    <t>1,42</t>
  </si>
  <si>
    <t>ร้อยละค่าเฉลี่ยของFerritin  &lt; 100</t>
  </si>
  <si>
    <t>ร้อยละค่าเฉลี่ยของ Hemoglobin  &gt; 11.5  gm/dl</t>
  </si>
  <si>
    <t>ร้อยละค่าเฉลี่ยของ Hemoglobin   &lt;10  gm/dl</t>
  </si>
  <si>
    <t xml:space="preserve">ร้อยละค่าเฉลี่ยของแคลเซี่ยม (Ca ) &gt;10.2 </t>
  </si>
  <si>
    <t xml:space="preserve">ร้อยละค่าเฉลี่ยของโปแตสเซียม ( K ) &gt;  5.5 </t>
  </si>
  <si>
    <t xml:space="preserve">ร้อยละค่าเฉลี่ยของฟอสฟอรัส (PO )  &gt;  5 </t>
  </si>
  <si>
    <t xml:space="preserve">ร้อยละค่าเฉลี่ยของอัลบลูมิน  ( Alb )  &lt;  3.5 </t>
  </si>
  <si>
    <t>ร้อยละค่าเฉลี่ยของIPTH  &gt; 720</t>
  </si>
  <si>
    <t>ร้อยละค่าเฉลี่ยโปรตีน  ( nPCR )  &lt; 1.2  /  kg  / day</t>
  </si>
  <si>
    <t>ร้อยละของผู้ป่วยที่ฟอกเลือดผ่าน AVF/AVG</t>
  </si>
  <si>
    <t>&gt;70%</t>
  </si>
  <si>
    <t>ร้อยละของผู้ป่วยที่ฟอกเลือดผ่าน temporary &gt;90 วัน</t>
  </si>
  <si>
    <t>จำนวนผู้ป่วยจ่ายตรง     (คน)</t>
  </si>
  <si>
    <t xml:space="preserve">     จำนวนผู้ป่วยสิทธิประกันสังคม     (คน)</t>
  </si>
  <si>
    <t xml:space="preserve">  จำนวนผู้ป่วยสิทธิบัตรทอง             (คน)</t>
  </si>
  <si>
    <t>จำนวนคนที่ฟอกประจำ                   (คน)</t>
  </si>
  <si>
    <t xml:space="preserve">                     จำนวนการฟอกทั้งหมด                  (ครั้ง)</t>
  </si>
  <si>
    <t>ตัวชี้วัดคุณภาพหน่วยไตเทียมปีงบ 69  CN</t>
  </si>
  <si>
    <t>เป้าหมาย</t>
  </si>
  <si>
    <t>ร้อยละของpt ที่รับยา ESAมีค่าเฉลี่ยของ Hb &lt;10  gm/dl</t>
  </si>
  <si>
    <t xml:space="preserve">ร้อยละค่าเฉลี่ยของ transferrin sat  &lt; ร้อยละ 20 </t>
  </si>
  <si>
    <t>&lt;50%</t>
  </si>
  <si>
    <t>ร้อยละค่าเฉลี่ยของ Ferritin  &lt; 200 นาโนกรัม/ดล.</t>
  </si>
  <si>
    <t>ร้อยละค่าเฉลี่ยของแคลเซี่ยม (Ca ) &gt;10 มก./ดล.</t>
  </si>
  <si>
    <t>ร้อยละค่าเฉลี่ยของฟอสฟอรัส (PO )  &gt;  5 มก./ดล.</t>
  </si>
  <si>
    <t>ร้อยละpt ที่มีค่าเฉลี่ยของIPTH  &gt; 600 พิโคกรัม/ดล.</t>
  </si>
  <si>
    <t>ร้อยละค่าเฉลี่ยของอัลบลูมิน  ( Alb )  &lt;  3.5 กรัม/ดล.</t>
  </si>
  <si>
    <t>ร้อยละค่าเฉลี่ย( URR ) &lt;65%</t>
  </si>
  <si>
    <t>ร้อยละค่าเฉลี่ยของKt/V  3 ครั้ง / สัปดาห์ &lt;1.2</t>
  </si>
  <si>
    <t>ร้อยละค่าเฉลี่ยของKt/V  2  ครั้ง / สัปดาห์  &lt;1.8</t>
  </si>
  <si>
    <t>ร้อยละของผู้ป่วยที่ HD ผ่าน temporary non cuff &gt;90วัน</t>
  </si>
  <si>
    <t xml:space="preserve"> จำนวนผู้ป่วยสิทธิประกันสังคม     (คน)</t>
  </si>
  <si>
    <t xml:space="preserve">  จำนวนคนที่ฟอกประจำ                  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</si>
</sst>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16"/>
      <color theme="1"/>
      <name val="Angsana New"/>
    </font>
    <font>
      <sz val="11"/>
      <name val="Calibri"/>
    </font>
    <font>
      <sz val="16"/>
      <color theme="1"/>
      <name val="Angsana New"/>
    </font>
    <font>
      <sz val="12"/>
      <color theme="1"/>
      <name val="Angsana New"/>
    </font>
    <font>
      <sz val="16"/>
      <color rgb="FFFFFF00"/>
      <name val="Angsana New"/>
    </font>
    <font>
      <sz val="16"/>
      <color theme="1"/>
      <name val="Arial"/>
    </font>
    <font>
      <sz val="11"/>
      <color theme="1"/>
      <name val="Calibri"/>
      <scheme val="minor"/>
    </font>
    <font>
      <b/>
      <sz val="14"/>
      <color theme="1"/>
      <name val="Angsana New"/>
      <family val="1"/>
    </font>
    <font>
      <sz val="14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Angsana New"/>
      <family val="1"/>
    </font>
    <font>
      <sz val="14"/>
      <color rgb="FFFFFF00"/>
      <name val="Angsana New"/>
      <family val="1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top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0" borderId="1" xfId="0" applyFont="1" applyBorder="1"/>
    <xf numFmtId="0" fontId="3" fillId="2" borderId="10" xfId="0" applyFont="1" applyFill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6" fillId="0" borderId="4" xfId="0" applyFont="1" applyBorder="1"/>
    <xf numFmtId="0" fontId="1" fillId="0" borderId="4" xfId="0" applyFont="1" applyBorder="1" applyAlignment="1">
      <alignment horizontal="center"/>
    </xf>
    <xf numFmtId="0" fontId="7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/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2" borderId="4" xfId="0" applyFont="1" applyFill="1" applyBorder="1" applyAlignment="1">
      <alignment horizontal="center" vertical="top"/>
    </xf>
    <xf numFmtId="0" fontId="11" fillId="2" borderId="9" xfId="0" applyFont="1" applyFill="1" applyBorder="1"/>
    <xf numFmtId="0" fontId="11" fillId="2" borderId="10" xfId="0" applyFont="1" applyFill="1" applyBorder="1"/>
    <xf numFmtId="0" fontId="11" fillId="2" borderId="11" xfId="0" applyFont="1" applyFill="1" applyBorder="1"/>
    <xf numFmtId="0" fontId="11" fillId="0" borderId="1" xfId="0" applyFont="1" applyBorder="1"/>
    <xf numFmtId="0" fontId="11" fillId="2" borderId="10" xfId="0" applyFont="1" applyFill="1" applyBorder="1" applyAlignment="1">
      <alignment horizontal="center"/>
    </xf>
    <xf numFmtId="0" fontId="8" fillId="0" borderId="4" xfId="0" applyFont="1" applyBorder="1" applyAlignment="1">
      <alignment horizontal="right"/>
    </xf>
    <xf numFmtId="0" fontId="13" fillId="0" borderId="4" xfId="0" applyFont="1" applyBorder="1"/>
    <xf numFmtId="0" fontId="8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/>
    <xf numFmtId="0" fontId="3" fillId="0" borderId="7" xfId="0" applyFont="1" applyBorder="1"/>
    <xf numFmtId="0" fontId="3" fillId="0" borderId="5" xfId="0" applyFont="1" applyBorder="1"/>
    <xf numFmtId="0" fontId="6" fillId="0" borderId="0" xfId="0" applyFont="1"/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4" borderId="12" xfId="0" applyFont="1" applyFill="1" applyBorder="1" applyAlignment="1">
      <alignment horizontal="center" vertical="top"/>
    </xf>
    <xf numFmtId="0" fontId="3" fillId="5" borderId="12" xfId="0" applyFont="1" applyFill="1" applyBorder="1" applyAlignment="1">
      <alignment horizontal="center"/>
    </xf>
    <xf numFmtId="0" fontId="3" fillId="4" borderId="12" xfId="0" applyFont="1" applyFill="1" applyBorder="1"/>
    <xf numFmtId="0" fontId="3" fillId="3" borderId="12" xfId="0" applyFont="1" applyFill="1" applyBorder="1" applyAlignment="1">
      <alignment horizontal="center"/>
    </xf>
    <xf numFmtId="0" fontId="5" fillId="4" borderId="12" xfId="0" applyFont="1" applyFill="1" applyBorder="1"/>
    <xf numFmtId="0" fontId="3" fillId="4" borderId="12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1" fillId="0" borderId="11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0" fontId="0" fillId="0" borderId="12" xfId="0" applyBorder="1"/>
    <xf numFmtId="0" fontId="2" fillId="5" borderId="12" xfId="0" applyFont="1" applyFill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10" xfId="0" applyFont="1" applyBorder="1"/>
    <xf numFmtId="0" fontId="8" fillId="0" borderId="1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/>
    <xf numFmtId="0" fontId="12" fillId="2" borderId="1" xfId="0" applyFont="1" applyFill="1" applyBorder="1" applyAlignment="1">
      <alignment horizontal="center"/>
    </xf>
    <xf numFmtId="0" fontId="9" fillId="0" borderId="8" xfId="0" applyFont="1" applyBorder="1"/>
    <xf numFmtId="0" fontId="11" fillId="2" borderId="1" xfId="0" applyFont="1" applyFill="1" applyBorder="1" applyAlignment="1">
      <alignment horizontal="center"/>
    </xf>
    <xf numFmtId="0" fontId="2" fillId="0" borderId="3" xfId="0" applyFont="1" applyBorder="1"/>
    <xf numFmtId="0" fontId="5" fillId="2" borderId="1" xfId="0" applyFont="1" applyFill="1" applyBorder="1" applyAlignment="1">
      <alignment horizontal="center"/>
    </xf>
    <xf numFmtId="0" fontId="2" fillId="0" borderId="8" xfId="0" applyFont="1" applyBorder="1"/>
    <xf numFmtId="0" fontId="3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2"/>
  <sheetViews>
    <sheetView tabSelected="1" topLeftCell="A4" workbookViewId="0">
      <selection activeCell="R18" sqref="R18"/>
    </sheetView>
  </sheetViews>
  <sheetFormatPr defaultColWidth="14.453125" defaultRowHeight="15" customHeight="1" x14ac:dyDescent="0.35"/>
  <cols>
    <col min="1" max="1" width="5.7265625" customWidth="1"/>
    <col min="2" max="2" width="44" customWidth="1"/>
    <col min="3" max="3" width="7.81640625" customWidth="1"/>
    <col min="4" max="4" width="6.1796875" customWidth="1"/>
    <col min="5" max="6" width="6" customWidth="1"/>
    <col min="7" max="7" width="6.26953125" customWidth="1"/>
    <col min="8" max="8" width="5.81640625" customWidth="1"/>
    <col min="9" max="9" width="5.7265625" customWidth="1"/>
    <col min="10" max="11" width="5.81640625" customWidth="1"/>
    <col min="12" max="12" width="5.453125" customWidth="1"/>
    <col min="13" max="13" width="6.1796875" customWidth="1"/>
    <col min="14" max="15" width="5.7265625" customWidth="1"/>
    <col min="16" max="16" width="7.54296875" customWidth="1"/>
    <col min="17" max="26" width="9" customWidth="1"/>
  </cols>
  <sheetData>
    <row r="1" spans="1:16" ht="29.25" customHeight="1" x14ac:dyDescent="0.7">
      <c r="A1" s="58" t="s">
        <v>40</v>
      </c>
      <c r="B1" s="59"/>
      <c r="C1" s="60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26.25" customHeight="1" x14ac:dyDescent="0.7">
      <c r="A2" s="2" t="s">
        <v>1</v>
      </c>
      <c r="B2" s="1" t="s">
        <v>2</v>
      </c>
      <c r="C2" s="1" t="s">
        <v>41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ht="27" customHeight="1" x14ac:dyDescent="0.7">
      <c r="A3" s="33">
        <v>1</v>
      </c>
      <c r="B3" s="49" t="s">
        <v>42</v>
      </c>
      <c r="C3" s="35" t="s">
        <v>19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3" x14ac:dyDescent="0.7">
      <c r="A4" s="33">
        <v>2</v>
      </c>
      <c r="B4" s="50" t="s">
        <v>24</v>
      </c>
      <c r="C4" s="35" t="s">
        <v>19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3" x14ac:dyDescent="0.7">
      <c r="A5" s="33">
        <v>3</v>
      </c>
      <c r="B5" s="50" t="s">
        <v>45</v>
      </c>
      <c r="C5" s="3" t="s">
        <v>44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3" x14ac:dyDescent="0.7">
      <c r="A6" s="33">
        <v>4</v>
      </c>
      <c r="B6" s="50" t="s">
        <v>43</v>
      </c>
      <c r="C6" s="3" t="s">
        <v>44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0"/>
    </row>
    <row r="7" spans="1:16" ht="23" x14ac:dyDescent="0.7">
      <c r="A7" s="33">
        <v>5</v>
      </c>
      <c r="B7" s="50" t="s">
        <v>46</v>
      </c>
      <c r="C7" s="35" t="s">
        <v>19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41"/>
    </row>
    <row r="8" spans="1:16" ht="23" x14ac:dyDescent="0.7">
      <c r="A8" s="33">
        <v>6</v>
      </c>
      <c r="B8" s="50" t="s">
        <v>47</v>
      </c>
      <c r="C8" s="35" t="s">
        <v>19</v>
      </c>
      <c r="D8" s="46"/>
      <c r="E8" s="46"/>
      <c r="F8" s="46"/>
      <c r="G8" s="46"/>
      <c r="H8" s="42"/>
      <c r="I8" s="43"/>
      <c r="J8" s="44"/>
      <c r="K8" s="44"/>
      <c r="L8" s="44"/>
      <c r="M8" s="44"/>
      <c r="N8" s="44"/>
      <c r="O8" s="45"/>
      <c r="P8" s="33"/>
    </row>
    <row r="9" spans="1:16" ht="23" x14ac:dyDescent="0.7">
      <c r="A9" s="33">
        <v>7</v>
      </c>
      <c r="B9" s="49" t="s">
        <v>48</v>
      </c>
      <c r="C9" s="35" t="s">
        <v>19</v>
      </c>
      <c r="D9" s="5"/>
      <c r="E9" s="5"/>
      <c r="F9" s="5"/>
      <c r="G9" s="4"/>
      <c r="H9" s="5"/>
      <c r="I9" s="5"/>
      <c r="J9" s="5"/>
      <c r="K9" s="5"/>
      <c r="L9" s="5"/>
      <c r="M9" s="5"/>
      <c r="N9" s="5"/>
      <c r="O9" s="5"/>
      <c r="P9" s="5"/>
    </row>
    <row r="10" spans="1:16" ht="23" x14ac:dyDescent="0.7">
      <c r="A10" s="33">
        <v>8</v>
      </c>
      <c r="B10" s="50" t="s">
        <v>49</v>
      </c>
      <c r="C10" s="35" t="s">
        <v>19</v>
      </c>
      <c r="D10" s="1"/>
      <c r="E10" s="1"/>
      <c r="F10" s="1"/>
      <c r="G10" s="2"/>
      <c r="H10" s="1"/>
      <c r="I10" s="1"/>
      <c r="J10" s="1"/>
      <c r="K10" s="1"/>
      <c r="L10" s="1"/>
      <c r="M10" s="1"/>
      <c r="N10" s="1"/>
      <c r="O10" s="1"/>
      <c r="P10" s="1"/>
    </row>
    <row r="11" spans="1:16" ht="23" x14ac:dyDescent="0.7">
      <c r="A11" s="33">
        <v>9</v>
      </c>
      <c r="B11" s="50" t="s">
        <v>50</v>
      </c>
      <c r="C11" s="35" t="s">
        <v>19</v>
      </c>
      <c r="D11" s="5"/>
      <c r="E11" s="5"/>
      <c r="F11" s="5"/>
      <c r="G11" s="1"/>
      <c r="H11" s="1"/>
      <c r="I11" s="1"/>
      <c r="J11" s="5"/>
      <c r="K11" s="5"/>
      <c r="L11" s="5"/>
      <c r="M11" s="1"/>
      <c r="N11" s="1"/>
      <c r="O11" s="1"/>
      <c r="P11" s="1"/>
    </row>
    <row r="12" spans="1:16" ht="23" x14ac:dyDescent="0.7">
      <c r="A12" s="33">
        <v>10</v>
      </c>
      <c r="B12" s="50" t="s">
        <v>51</v>
      </c>
      <c r="C12" s="35" t="s">
        <v>19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3" x14ac:dyDescent="0.7">
      <c r="A13" s="33">
        <v>11</v>
      </c>
      <c r="B13" s="50" t="s">
        <v>52</v>
      </c>
      <c r="C13" s="35" t="s">
        <v>19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23" x14ac:dyDescent="0.7">
      <c r="A14" s="33">
        <v>12</v>
      </c>
      <c r="B14" s="50" t="s">
        <v>32</v>
      </c>
      <c r="C14" s="35" t="s">
        <v>33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23" x14ac:dyDescent="0.7">
      <c r="A15" s="33">
        <v>13</v>
      </c>
      <c r="B15" s="50" t="s">
        <v>53</v>
      </c>
      <c r="C15" s="35" t="s">
        <v>19</v>
      </c>
      <c r="D15" s="44"/>
      <c r="E15" s="44"/>
      <c r="F15" s="47"/>
      <c r="G15" s="44"/>
      <c r="H15" s="44"/>
      <c r="I15" s="43"/>
      <c r="J15" s="44"/>
      <c r="K15" s="57"/>
      <c r="L15" s="57"/>
      <c r="M15" s="57"/>
      <c r="N15" s="57"/>
      <c r="O15" s="33"/>
      <c r="P15" s="33"/>
    </row>
    <row r="16" spans="1:16" ht="23" x14ac:dyDescent="0.7">
      <c r="A16" s="4"/>
      <c r="B16" s="48" t="s">
        <v>54</v>
      </c>
      <c r="C16" s="3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23" x14ac:dyDescent="0.7">
      <c r="B17" s="48" t="s">
        <v>37</v>
      </c>
      <c r="C17" s="3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3" x14ac:dyDescent="0.7">
      <c r="B18" s="48" t="s">
        <v>55</v>
      </c>
      <c r="C18" s="3"/>
      <c r="D18" s="1"/>
      <c r="E18" s="1"/>
      <c r="F18" s="5"/>
      <c r="G18" s="5"/>
      <c r="H18" s="5"/>
      <c r="I18" s="5"/>
      <c r="J18" s="5"/>
      <c r="K18" s="5"/>
      <c r="L18" s="5"/>
      <c r="M18" s="5"/>
      <c r="N18" s="1"/>
      <c r="O18" s="1"/>
      <c r="P18" s="1"/>
    </row>
    <row r="19" spans="1:16" ht="23" x14ac:dyDescent="0.7">
      <c r="A19" s="2"/>
      <c r="B19" s="55" t="s">
        <v>39</v>
      </c>
      <c r="C19" s="13"/>
      <c r="D19" s="1"/>
      <c r="E19" s="1"/>
      <c r="F19" s="5"/>
      <c r="G19" s="5"/>
      <c r="H19" s="5"/>
      <c r="I19" s="5"/>
      <c r="J19" s="5"/>
      <c r="K19" s="5"/>
      <c r="L19" s="5"/>
      <c r="M19" s="5"/>
      <c r="N19" s="1"/>
      <c r="O19" s="1"/>
      <c r="P19" s="1"/>
    </row>
    <row r="20" spans="1:16" ht="23" x14ac:dyDescent="0.7">
      <c r="A20" s="51"/>
      <c r="B20" s="56"/>
      <c r="C20" s="53"/>
      <c r="D20" s="1"/>
      <c r="E20" s="1"/>
      <c r="F20" s="5"/>
      <c r="G20" s="5"/>
      <c r="H20" s="5"/>
      <c r="I20" s="5"/>
      <c r="J20" s="5"/>
      <c r="K20" s="5"/>
      <c r="L20" s="5"/>
      <c r="M20" s="5"/>
      <c r="N20" s="5"/>
      <c r="O20" s="1"/>
      <c r="P20" s="1"/>
    </row>
    <row r="21" spans="1:16" ht="23" x14ac:dyDescent="0.7">
      <c r="A21" s="32"/>
      <c r="B21" s="56"/>
      <c r="C21" s="53"/>
      <c r="D21" s="1"/>
      <c r="E21" s="1"/>
      <c r="F21" s="5"/>
      <c r="G21" s="5"/>
      <c r="H21" s="5"/>
      <c r="I21" s="5"/>
      <c r="J21" s="5"/>
      <c r="K21" s="5"/>
      <c r="L21" s="5"/>
      <c r="M21" s="5"/>
      <c r="N21" s="1"/>
      <c r="O21" s="1"/>
      <c r="P21" s="3"/>
    </row>
    <row r="22" spans="1:16" ht="23" x14ac:dyDescent="0.7">
      <c r="A22" s="52"/>
      <c r="B22" s="56"/>
      <c r="C22" s="54"/>
      <c r="D22" s="2"/>
      <c r="E22" s="2"/>
      <c r="F22" s="4"/>
      <c r="G22" s="4"/>
      <c r="H22" s="4"/>
      <c r="I22" s="4"/>
      <c r="J22" s="4"/>
      <c r="K22" s="4"/>
      <c r="L22" s="4"/>
      <c r="M22" s="4"/>
      <c r="N22" s="2"/>
      <c r="O22" s="2"/>
      <c r="P22" s="37"/>
    </row>
    <row r="23" spans="1:16" ht="15.75" customHeight="1" x14ac:dyDescent="0.7">
      <c r="A23" s="38"/>
      <c r="C23" s="39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8"/>
    </row>
    <row r="24" spans="1:16" ht="15.75" customHeight="1" x14ac:dyDescent="0.35"/>
    <row r="25" spans="1:16" ht="15.75" customHeight="1" x14ac:dyDescent="0.35"/>
    <row r="26" spans="1:16" ht="15.75" customHeight="1" x14ac:dyDescent="0.35"/>
    <row r="27" spans="1:16" ht="15.75" customHeight="1" x14ac:dyDescent="0.35"/>
    <row r="28" spans="1:16" ht="15.75" customHeight="1" x14ac:dyDescent="0.35"/>
    <row r="29" spans="1:16" ht="15.75" customHeight="1" x14ac:dyDescent="0.35"/>
    <row r="30" spans="1:16" ht="15.75" customHeight="1" x14ac:dyDescent="0.35"/>
    <row r="31" spans="1:16" ht="15.75" customHeight="1" x14ac:dyDescent="0.35"/>
    <row r="32" spans="1:16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</sheetData>
  <mergeCells count="1">
    <mergeCell ref="A1:P1"/>
  </mergeCells>
  <pageMargins left="0.70866141732283472" right="0.31496062992125984" top="0.35433070866141736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0"/>
  <sheetViews>
    <sheetView topLeftCell="A3" zoomScale="120" zoomScaleNormal="120" workbookViewId="0">
      <selection activeCell="R15" sqref="R15"/>
    </sheetView>
  </sheetViews>
  <sheetFormatPr defaultColWidth="14.453125" defaultRowHeight="15" customHeight="1" x14ac:dyDescent="0.45"/>
  <cols>
    <col min="1" max="1" width="5.453125" style="17" customWidth="1"/>
    <col min="2" max="2" width="35.7265625" style="17" customWidth="1"/>
    <col min="3" max="3" width="7" style="17" customWidth="1"/>
    <col min="4" max="4" width="6.453125" style="17" customWidth="1"/>
    <col min="5" max="5" width="6.81640625" style="17" customWidth="1"/>
    <col min="6" max="6" width="6.453125" style="17" customWidth="1"/>
    <col min="7" max="7" width="6.1796875" style="17" customWidth="1"/>
    <col min="8" max="8" width="7.1796875" style="17" customWidth="1"/>
    <col min="9" max="10" width="5.81640625" style="17" customWidth="1"/>
    <col min="11" max="11" width="6.81640625" style="17" customWidth="1"/>
    <col min="12" max="12" width="6" style="17" customWidth="1"/>
    <col min="13" max="13" width="6.81640625" style="17" customWidth="1"/>
    <col min="14" max="14" width="6.453125" style="17" customWidth="1"/>
    <col min="15" max="15" width="7" style="17" customWidth="1"/>
    <col min="16" max="16" width="7.453125" style="17" customWidth="1"/>
    <col min="17" max="26" width="9" style="17" customWidth="1"/>
    <col min="27" max="16384" width="14.453125" style="17"/>
  </cols>
  <sheetData>
    <row r="1" spans="1:17" ht="20.5" x14ac:dyDescent="0.6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</row>
    <row r="2" spans="1:17" ht="20" x14ac:dyDescent="0.6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</row>
    <row r="3" spans="1:17" ht="20" x14ac:dyDescent="0.6">
      <c r="A3" s="19">
        <v>1</v>
      </c>
      <c r="B3" s="20" t="s">
        <v>17</v>
      </c>
      <c r="C3" s="18" t="s">
        <v>18</v>
      </c>
      <c r="D3" s="18" t="s">
        <v>18</v>
      </c>
      <c r="E3" s="18">
        <v>25</v>
      </c>
      <c r="F3" s="18" t="s">
        <v>18</v>
      </c>
      <c r="G3" s="18" t="s">
        <v>18</v>
      </c>
      <c r="H3" s="18">
        <v>33.299999999999997</v>
      </c>
      <c r="I3" s="18" t="s">
        <v>18</v>
      </c>
      <c r="J3" s="18" t="s">
        <v>18</v>
      </c>
      <c r="K3" s="18">
        <v>33.299999999999997</v>
      </c>
      <c r="L3" s="18" t="s">
        <v>18</v>
      </c>
      <c r="M3" s="18" t="s">
        <v>18</v>
      </c>
      <c r="N3" s="18">
        <v>33.5</v>
      </c>
      <c r="O3" s="18">
        <f>AVERAGE(E3:N3)</f>
        <v>31.274999999999999</v>
      </c>
      <c r="P3" s="18" t="s">
        <v>19</v>
      </c>
      <c r="Q3" s="17">
        <f>AVERAGE(E3:O3)</f>
        <v>31.274999999999999</v>
      </c>
    </row>
    <row r="4" spans="1:17" ht="20" x14ac:dyDescent="0.6">
      <c r="A4" s="21">
        <v>2</v>
      </c>
      <c r="B4" s="20" t="s">
        <v>20</v>
      </c>
      <c r="C4" s="18" t="s">
        <v>18</v>
      </c>
      <c r="D4" s="18" t="s">
        <v>18</v>
      </c>
      <c r="E4" s="18">
        <v>1.49</v>
      </c>
      <c r="F4" s="18" t="s">
        <v>18</v>
      </c>
      <c r="G4" s="18" t="s">
        <v>18</v>
      </c>
      <c r="H4" s="18">
        <v>1.58</v>
      </c>
      <c r="I4" s="18" t="s">
        <v>18</v>
      </c>
      <c r="J4" s="18" t="s">
        <v>18</v>
      </c>
      <c r="K4" s="18">
        <v>3.9</v>
      </c>
      <c r="L4" s="18" t="s">
        <v>18</v>
      </c>
      <c r="M4" s="18" t="s">
        <v>18</v>
      </c>
      <c r="N4" s="18">
        <v>0</v>
      </c>
      <c r="O4" s="18">
        <f>AVERAGE(E4:N4)</f>
        <v>1.7425000000000002</v>
      </c>
      <c r="P4" s="18" t="s">
        <v>19</v>
      </c>
    </row>
    <row r="5" spans="1:17" ht="20" x14ac:dyDescent="0.6">
      <c r="A5" s="22">
        <v>3</v>
      </c>
      <c r="B5" s="20" t="s">
        <v>21</v>
      </c>
      <c r="C5" s="18" t="s">
        <v>18</v>
      </c>
      <c r="D5" s="18" t="s">
        <v>18</v>
      </c>
      <c r="E5" s="18" t="s">
        <v>22</v>
      </c>
      <c r="F5" s="18" t="s">
        <v>18</v>
      </c>
      <c r="G5" s="18" t="s">
        <v>18</v>
      </c>
      <c r="H5" s="18">
        <v>3.03</v>
      </c>
      <c r="I5" s="18" t="s">
        <v>18</v>
      </c>
      <c r="J5" s="18" t="s">
        <v>18</v>
      </c>
      <c r="K5" s="18">
        <v>5.2</v>
      </c>
      <c r="L5" s="18" t="s">
        <v>18</v>
      </c>
      <c r="M5" s="18" t="s">
        <v>18</v>
      </c>
      <c r="N5" s="18">
        <v>2.6</v>
      </c>
      <c r="O5" s="18">
        <f>AVERAGE(H5:N5)</f>
        <v>3.61</v>
      </c>
      <c r="P5" s="18" t="s">
        <v>19</v>
      </c>
    </row>
    <row r="6" spans="1:17" ht="20" x14ac:dyDescent="0.6">
      <c r="A6" s="22">
        <v>4</v>
      </c>
      <c r="B6" s="20" t="s">
        <v>23</v>
      </c>
      <c r="C6" s="64"/>
      <c r="D6" s="62"/>
      <c r="E6" s="62"/>
      <c r="F6" s="65"/>
      <c r="G6" s="23"/>
      <c r="H6" s="18">
        <v>19.690000000000001</v>
      </c>
      <c r="I6" s="24"/>
      <c r="J6" s="25"/>
      <c r="K6" s="25"/>
      <c r="L6" s="25"/>
      <c r="M6" s="26"/>
      <c r="N6" s="18">
        <v>25</v>
      </c>
      <c r="O6" s="18">
        <f>AVERAGE(H6:N6)</f>
        <v>22.344999999999999</v>
      </c>
      <c r="P6" s="18" t="s">
        <v>19</v>
      </c>
    </row>
    <row r="7" spans="1:17" ht="20" x14ac:dyDescent="0.6">
      <c r="A7" s="18">
        <v>5</v>
      </c>
      <c r="B7" s="20" t="s">
        <v>24</v>
      </c>
      <c r="C7" s="18">
        <v>20</v>
      </c>
      <c r="D7" s="18">
        <v>17.14</v>
      </c>
      <c r="E7" s="18">
        <v>15.71</v>
      </c>
      <c r="F7" s="18">
        <v>16.41</v>
      </c>
      <c r="G7" s="18">
        <v>15.15</v>
      </c>
      <c r="H7" s="18">
        <v>18.18</v>
      </c>
      <c r="I7" s="18">
        <v>18.18</v>
      </c>
      <c r="J7" s="18">
        <v>13.6</v>
      </c>
      <c r="K7" s="18">
        <v>13.1</v>
      </c>
      <c r="L7" s="18">
        <v>15.9</v>
      </c>
      <c r="M7" s="18">
        <v>19.7</v>
      </c>
      <c r="N7" s="18">
        <v>23.6</v>
      </c>
      <c r="O7" s="18">
        <f>AVERAGE(C7:N7)</f>
        <v>17.2225</v>
      </c>
      <c r="P7" s="18" t="s">
        <v>19</v>
      </c>
    </row>
    <row r="8" spans="1:17" ht="20" x14ac:dyDescent="0.6">
      <c r="A8" s="18">
        <v>6</v>
      </c>
      <c r="B8" s="27" t="s">
        <v>25</v>
      </c>
      <c r="C8" s="18">
        <v>41.42</v>
      </c>
      <c r="D8" s="18">
        <v>30</v>
      </c>
      <c r="E8" s="18">
        <v>50</v>
      </c>
      <c r="F8" s="18">
        <v>41.79</v>
      </c>
      <c r="G8" s="18">
        <v>28.78</v>
      </c>
      <c r="H8" s="18">
        <v>40.9</v>
      </c>
      <c r="I8" s="18">
        <v>34.799999999999997</v>
      </c>
      <c r="J8" s="18">
        <v>28.78</v>
      </c>
      <c r="K8" s="18">
        <v>42.1</v>
      </c>
      <c r="L8" s="18">
        <v>36.200000000000003</v>
      </c>
      <c r="M8" s="18">
        <v>25</v>
      </c>
      <c r="N8" s="18">
        <v>22.2</v>
      </c>
      <c r="O8" s="18">
        <f>AVERAGE(C8:N8)</f>
        <v>35.164166666666667</v>
      </c>
      <c r="P8" s="18" t="s">
        <v>19</v>
      </c>
    </row>
    <row r="9" spans="1:17" ht="20" x14ac:dyDescent="0.6">
      <c r="A9" s="18">
        <v>7</v>
      </c>
      <c r="B9" s="20" t="s">
        <v>26</v>
      </c>
      <c r="C9" s="22" t="s">
        <v>18</v>
      </c>
      <c r="D9" s="22" t="s">
        <v>18</v>
      </c>
      <c r="E9" s="22">
        <v>0</v>
      </c>
      <c r="F9" s="18" t="s">
        <v>18</v>
      </c>
      <c r="G9" s="18" t="s">
        <v>18</v>
      </c>
      <c r="H9" s="18">
        <v>4.54</v>
      </c>
      <c r="I9" s="22" t="s">
        <v>18</v>
      </c>
      <c r="J9" s="22" t="s">
        <v>18</v>
      </c>
      <c r="K9" s="18">
        <v>0</v>
      </c>
      <c r="L9" s="18" t="s">
        <v>18</v>
      </c>
      <c r="M9" s="18" t="s">
        <v>18</v>
      </c>
      <c r="N9" s="18">
        <v>4.0999999999999996</v>
      </c>
      <c r="O9" s="18">
        <f>AVERAGE(E9:N9)</f>
        <v>2.16</v>
      </c>
      <c r="P9" s="18" t="s">
        <v>19</v>
      </c>
    </row>
    <row r="10" spans="1:17" ht="20" x14ac:dyDescent="0.6">
      <c r="A10" s="18">
        <v>8</v>
      </c>
      <c r="B10" s="20" t="s">
        <v>27</v>
      </c>
      <c r="C10" s="18" t="s">
        <v>18</v>
      </c>
      <c r="D10" s="18" t="s">
        <v>18</v>
      </c>
      <c r="E10" s="18">
        <v>18.57</v>
      </c>
      <c r="F10" s="18" t="s">
        <v>18</v>
      </c>
      <c r="G10" s="18" t="s">
        <v>18</v>
      </c>
      <c r="H10" s="18">
        <v>13.63</v>
      </c>
      <c r="I10" s="18" t="s">
        <v>18</v>
      </c>
      <c r="J10" s="18" t="s">
        <v>18</v>
      </c>
      <c r="K10" s="18">
        <v>1.3</v>
      </c>
      <c r="L10" s="18" t="s">
        <v>18</v>
      </c>
      <c r="M10" s="18" t="s">
        <v>18</v>
      </c>
      <c r="N10" s="18">
        <v>15.2</v>
      </c>
      <c r="O10" s="18">
        <f>AVERAGE(E10:N10)</f>
        <v>12.175000000000001</v>
      </c>
      <c r="P10" s="18" t="s">
        <v>19</v>
      </c>
    </row>
    <row r="11" spans="1:17" ht="20" x14ac:dyDescent="0.6">
      <c r="A11" s="18">
        <v>9</v>
      </c>
      <c r="B11" s="20" t="s">
        <v>28</v>
      </c>
      <c r="C11" s="18" t="s">
        <v>18</v>
      </c>
      <c r="D11" s="18" t="s">
        <v>18</v>
      </c>
      <c r="E11" s="18">
        <v>58.57</v>
      </c>
      <c r="F11" s="18" t="s">
        <v>18</v>
      </c>
      <c r="G11" s="18" t="s">
        <v>18</v>
      </c>
      <c r="H11" s="18">
        <v>59.09</v>
      </c>
      <c r="I11" s="18" t="s">
        <v>18</v>
      </c>
      <c r="J11" s="18" t="s">
        <v>18</v>
      </c>
      <c r="K11" s="18">
        <v>43.4</v>
      </c>
      <c r="L11" s="18" t="s">
        <v>18</v>
      </c>
      <c r="M11" s="18" t="s">
        <v>18</v>
      </c>
      <c r="N11" s="18">
        <v>62.5</v>
      </c>
      <c r="O11" s="18">
        <f>AVERAGE(E11:N11)</f>
        <v>55.89</v>
      </c>
      <c r="P11" s="18" t="s">
        <v>19</v>
      </c>
    </row>
    <row r="12" spans="1:17" ht="20" x14ac:dyDescent="0.6">
      <c r="A12" s="18">
        <v>10</v>
      </c>
      <c r="B12" s="20" t="s">
        <v>29</v>
      </c>
      <c r="C12" s="19" t="s">
        <v>18</v>
      </c>
      <c r="D12" s="19" t="s">
        <v>18</v>
      </c>
      <c r="E12" s="19">
        <v>7.14</v>
      </c>
      <c r="F12" s="18" t="s">
        <v>18</v>
      </c>
      <c r="G12" s="18" t="s">
        <v>18</v>
      </c>
      <c r="H12" s="18">
        <v>4.54</v>
      </c>
      <c r="I12" s="18" t="s">
        <v>18</v>
      </c>
      <c r="J12" s="18" t="s">
        <v>18</v>
      </c>
      <c r="K12" s="18">
        <v>3.9</v>
      </c>
      <c r="L12" s="18" t="s">
        <v>18</v>
      </c>
      <c r="M12" s="18" t="s">
        <v>18</v>
      </c>
      <c r="N12" s="18">
        <v>1.3</v>
      </c>
      <c r="O12" s="18">
        <f>AVERAGE(E12:N12)</f>
        <v>4.22</v>
      </c>
      <c r="P12" s="18" t="s">
        <v>19</v>
      </c>
    </row>
    <row r="13" spans="1:17" ht="20" x14ac:dyDescent="0.6">
      <c r="A13" s="18">
        <v>11</v>
      </c>
      <c r="B13" s="27" t="s">
        <v>30</v>
      </c>
      <c r="C13" s="24"/>
      <c r="D13" s="25"/>
      <c r="E13" s="28"/>
      <c r="F13" s="25"/>
      <c r="G13" s="26"/>
      <c r="H13" s="18">
        <v>53.03</v>
      </c>
      <c r="I13" s="66"/>
      <c r="J13" s="62"/>
      <c r="K13" s="62"/>
      <c r="L13" s="62"/>
      <c r="M13" s="63"/>
      <c r="N13" s="18">
        <v>63.8</v>
      </c>
      <c r="O13" s="18">
        <f>AVERAGE(H13:N13)</f>
        <v>58.414999999999999</v>
      </c>
      <c r="P13" s="18" t="s">
        <v>19</v>
      </c>
    </row>
    <row r="14" spans="1:17" ht="20" x14ac:dyDescent="0.6">
      <c r="A14" s="18">
        <v>12</v>
      </c>
      <c r="B14" s="20" t="s">
        <v>31</v>
      </c>
      <c r="C14" s="22" t="s">
        <v>18</v>
      </c>
      <c r="D14" s="22" t="s">
        <v>18</v>
      </c>
      <c r="E14" s="22">
        <v>54.28</v>
      </c>
      <c r="F14" s="18" t="s">
        <v>18</v>
      </c>
      <c r="G14" s="18" t="s">
        <v>18</v>
      </c>
      <c r="H14" s="18">
        <v>59</v>
      </c>
      <c r="I14" s="18" t="s">
        <v>18</v>
      </c>
      <c r="J14" s="18" t="s">
        <v>18</v>
      </c>
      <c r="K14" s="18">
        <v>71</v>
      </c>
      <c r="L14" s="18" t="s">
        <v>18</v>
      </c>
      <c r="M14" s="18" t="s">
        <v>18</v>
      </c>
      <c r="N14" s="18">
        <v>51.3</v>
      </c>
      <c r="O14" s="18">
        <f>AVERAGE(E14:N14)</f>
        <v>58.894999999999996</v>
      </c>
      <c r="P14" s="18" t="s">
        <v>19</v>
      </c>
    </row>
    <row r="15" spans="1:17" ht="20" x14ac:dyDescent="0.6">
      <c r="A15" s="18">
        <v>13</v>
      </c>
      <c r="B15" s="20" t="s">
        <v>32</v>
      </c>
      <c r="C15" s="18">
        <v>71.42</v>
      </c>
      <c r="D15" s="18">
        <v>71.42</v>
      </c>
      <c r="E15" s="18">
        <v>80</v>
      </c>
      <c r="F15" s="18">
        <v>80</v>
      </c>
      <c r="G15" s="18">
        <v>80</v>
      </c>
      <c r="H15" s="18">
        <v>75.75</v>
      </c>
      <c r="I15" s="18">
        <v>78.7</v>
      </c>
      <c r="J15" s="18">
        <v>80.3</v>
      </c>
      <c r="K15" s="18">
        <v>93.4</v>
      </c>
      <c r="L15" s="18">
        <v>92.7</v>
      </c>
      <c r="M15" s="18">
        <v>93.4</v>
      </c>
      <c r="N15" s="18">
        <v>93</v>
      </c>
      <c r="O15" s="18">
        <f>AVERAGE(C15:N15)</f>
        <v>82.507500000000007</v>
      </c>
      <c r="P15" s="18" t="s">
        <v>33</v>
      </c>
    </row>
    <row r="16" spans="1:17" ht="20" x14ac:dyDescent="0.6">
      <c r="A16" s="19">
        <v>14</v>
      </c>
      <c r="B16" s="20" t="s">
        <v>34</v>
      </c>
      <c r="C16" s="22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f>SUM(C16:N16)</f>
        <v>0</v>
      </c>
      <c r="P16" s="18" t="s">
        <v>19</v>
      </c>
      <c r="Q16" s="17">
        <f>AVERAGE(C16:O16)</f>
        <v>0</v>
      </c>
    </row>
    <row r="17" spans="1:16" ht="20.5" x14ac:dyDescent="0.65">
      <c r="A17" s="19"/>
      <c r="B17" s="29" t="s">
        <v>35</v>
      </c>
      <c r="C17" s="22">
        <v>0</v>
      </c>
      <c r="D17" s="18">
        <v>0</v>
      </c>
      <c r="E17" s="18">
        <v>0</v>
      </c>
      <c r="F17" s="22">
        <v>0</v>
      </c>
      <c r="G17" s="22">
        <v>0</v>
      </c>
      <c r="H17" s="22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/>
      <c r="P17" s="18"/>
    </row>
    <row r="18" spans="1:16" ht="20.5" x14ac:dyDescent="0.65">
      <c r="A18" s="22"/>
      <c r="B18" s="29" t="s">
        <v>36</v>
      </c>
      <c r="C18" s="18">
        <v>20</v>
      </c>
      <c r="D18" s="18">
        <v>20</v>
      </c>
      <c r="E18" s="18">
        <v>20</v>
      </c>
      <c r="F18" s="18">
        <v>19</v>
      </c>
      <c r="G18" s="18">
        <v>19</v>
      </c>
      <c r="H18" s="18">
        <v>19</v>
      </c>
      <c r="I18" s="18">
        <v>19</v>
      </c>
      <c r="J18" s="18">
        <v>19</v>
      </c>
      <c r="K18" s="18">
        <v>24</v>
      </c>
      <c r="L18" s="18">
        <v>24</v>
      </c>
      <c r="M18" s="18">
        <v>24</v>
      </c>
      <c r="N18" s="18">
        <v>23</v>
      </c>
      <c r="O18" s="18"/>
      <c r="P18" s="18"/>
    </row>
    <row r="19" spans="1:16" ht="20.5" x14ac:dyDescent="0.65">
      <c r="A19" s="18"/>
      <c r="B19" s="29" t="s">
        <v>37</v>
      </c>
      <c r="C19" s="18">
        <v>50</v>
      </c>
      <c r="D19" s="18">
        <v>50</v>
      </c>
      <c r="E19" s="18">
        <v>50</v>
      </c>
      <c r="F19" s="18">
        <v>48</v>
      </c>
      <c r="G19" s="18">
        <v>47</v>
      </c>
      <c r="H19" s="18">
        <v>47</v>
      </c>
      <c r="I19" s="18">
        <v>47</v>
      </c>
      <c r="J19" s="18">
        <v>47</v>
      </c>
      <c r="K19" s="18">
        <v>52</v>
      </c>
      <c r="L19" s="18">
        <v>45</v>
      </c>
      <c r="M19" s="18">
        <v>52</v>
      </c>
      <c r="N19" s="18">
        <v>49</v>
      </c>
      <c r="O19" s="18"/>
      <c r="P19" s="18"/>
    </row>
    <row r="20" spans="1:16" ht="20.5" x14ac:dyDescent="0.65">
      <c r="A20" s="20"/>
      <c r="B20" s="29" t="s">
        <v>38</v>
      </c>
      <c r="C20" s="18">
        <v>70</v>
      </c>
      <c r="D20" s="18">
        <v>70</v>
      </c>
      <c r="E20" s="18">
        <v>70</v>
      </c>
      <c r="F20" s="18">
        <v>67</v>
      </c>
      <c r="G20" s="18">
        <v>66</v>
      </c>
      <c r="H20" s="18">
        <v>66</v>
      </c>
      <c r="I20" s="18">
        <v>66</v>
      </c>
      <c r="J20" s="18">
        <v>66</v>
      </c>
      <c r="K20" s="18">
        <v>76</v>
      </c>
      <c r="L20" s="18">
        <v>69</v>
      </c>
      <c r="M20" s="18">
        <v>76</v>
      </c>
      <c r="N20" s="18">
        <v>72</v>
      </c>
      <c r="O20" s="18"/>
      <c r="P20" s="18"/>
    </row>
    <row r="21" spans="1:16" ht="21.75" customHeight="1" x14ac:dyDescent="0.65">
      <c r="A21" s="30"/>
      <c r="B21" s="31" t="s">
        <v>39</v>
      </c>
      <c r="C21" s="18">
        <v>207</v>
      </c>
      <c r="D21" s="18">
        <v>207</v>
      </c>
      <c r="E21" s="18">
        <v>207</v>
      </c>
      <c r="F21" s="18">
        <v>198</v>
      </c>
      <c r="G21" s="18">
        <v>195</v>
      </c>
      <c r="H21" s="18">
        <v>195</v>
      </c>
      <c r="I21" s="18">
        <v>846</v>
      </c>
      <c r="J21" s="18">
        <v>846</v>
      </c>
      <c r="K21" s="18">
        <v>976</v>
      </c>
      <c r="L21" s="18">
        <v>885</v>
      </c>
      <c r="M21" s="18">
        <v>976</v>
      </c>
      <c r="N21" s="18">
        <v>924</v>
      </c>
      <c r="O21" s="18"/>
      <c r="P21" s="18"/>
    </row>
    <row r="22" spans="1:16" ht="15.75" customHeight="1" x14ac:dyDescent="0.45">
      <c r="C22" s="17">
        <f t="shared" ref="C22:O22" si="0">AVERAGE(C3:C16)</f>
        <v>33.21</v>
      </c>
      <c r="D22" s="17">
        <f t="shared" si="0"/>
        <v>29.64</v>
      </c>
      <c r="E22" s="17">
        <f t="shared" si="0"/>
        <v>28.25090909090909</v>
      </c>
      <c r="F22" s="17">
        <f t="shared" si="0"/>
        <v>34.549999999999997</v>
      </c>
      <c r="G22" s="17">
        <f t="shared" si="0"/>
        <v>30.982500000000002</v>
      </c>
      <c r="H22" s="17">
        <f t="shared" si="0"/>
        <v>27.59</v>
      </c>
      <c r="I22" s="17">
        <f t="shared" si="0"/>
        <v>32.92</v>
      </c>
      <c r="J22" s="17">
        <f t="shared" si="0"/>
        <v>30.67</v>
      </c>
      <c r="K22" s="17">
        <f t="shared" si="0"/>
        <v>25.883333333333336</v>
      </c>
      <c r="L22" s="17">
        <f t="shared" si="0"/>
        <v>36.200000000000003</v>
      </c>
      <c r="M22" s="17">
        <f t="shared" si="0"/>
        <v>34.525000000000006</v>
      </c>
      <c r="N22" s="17">
        <f t="shared" si="0"/>
        <v>28.435714285714287</v>
      </c>
      <c r="O22" s="17">
        <f t="shared" si="0"/>
        <v>27.544404761904758</v>
      </c>
    </row>
    <row r="23" spans="1:16" ht="15.75" customHeight="1" x14ac:dyDescent="0.45">
      <c r="C23" s="17">
        <f t="shared" ref="C23:O23" si="1">AVERAGE(C3:C16)</f>
        <v>33.21</v>
      </c>
      <c r="D23" s="17">
        <f t="shared" si="1"/>
        <v>29.64</v>
      </c>
      <c r="E23" s="17">
        <f t="shared" si="1"/>
        <v>28.25090909090909</v>
      </c>
      <c r="F23" s="17">
        <f t="shared" si="1"/>
        <v>34.549999999999997</v>
      </c>
      <c r="G23" s="17">
        <f t="shared" si="1"/>
        <v>30.982500000000002</v>
      </c>
      <c r="H23" s="17">
        <f t="shared" si="1"/>
        <v>27.59</v>
      </c>
      <c r="I23" s="17">
        <f t="shared" si="1"/>
        <v>32.92</v>
      </c>
      <c r="J23" s="17">
        <f t="shared" si="1"/>
        <v>30.67</v>
      </c>
      <c r="K23" s="17">
        <f t="shared" si="1"/>
        <v>25.883333333333336</v>
      </c>
      <c r="L23" s="17">
        <f t="shared" si="1"/>
        <v>36.200000000000003</v>
      </c>
      <c r="M23" s="17">
        <f t="shared" si="1"/>
        <v>34.525000000000006</v>
      </c>
      <c r="N23" s="17">
        <f t="shared" si="1"/>
        <v>28.435714285714287</v>
      </c>
      <c r="O23" s="17">
        <f t="shared" si="1"/>
        <v>27.544404761904758</v>
      </c>
    </row>
    <row r="24" spans="1:16" ht="15.75" customHeight="1" x14ac:dyDescent="0.45">
      <c r="C24" s="17">
        <f t="shared" ref="C24:O24" si="2">AVERAGE(C5:C16)</f>
        <v>33.21</v>
      </c>
      <c r="D24" s="17">
        <f t="shared" si="2"/>
        <v>29.64</v>
      </c>
      <c r="E24" s="17">
        <f t="shared" si="2"/>
        <v>31.585555555555555</v>
      </c>
      <c r="F24" s="17">
        <f t="shared" si="2"/>
        <v>34.549999999999997</v>
      </c>
      <c r="G24" s="17">
        <f t="shared" si="2"/>
        <v>30.982500000000002</v>
      </c>
      <c r="H24" s="17">
        <f t="shared" si="2"/>
        <v>29.281666666666666</v>
      </c>
      <c r="I24" s="17">
        <f t="shared" si="2"/>
        <v>32.92</v>
      </c>
      <c r="J24" s="17">
        <f t="shared" si="2"/>
        <v>30.67</v>
      </c>
      <c r="K24" s="17">
        <f t="shared" si="2"/>
        <v>27.339999999999996</v>
      </c>
      <c r="L24" s="17">
        <f t="shared" si="2"/>
        <v>36.200000000000003</v>
      </c>
      <c r="M24" s="17">
        <f t="shared" si="2"/>
        <v>34.525000000000006</v>
      </c>
      <c r="N24" s="17">
        <f t="shared" si="2"/>
        <v>30.383333333333336</v>
      </c>
      <c r="O24" s="17">
        <f t="shared" si="2"/>
        <v>29.383680555555554</v>
      </c>
    </row>
    <row r="25" spans="1:16" ht="15.75" customHeight="1" x14ac:dyDescent="0.45"/>
    <row r="26" spans="1:16" ht="15.75" customHeight="1" x14ac:dyDescent="0.45"/>
    <row r="27" spans="1:16" ht="15.75" customHeight="1" x14ac:dyDescent="0.45"/>
    <row r="28" spans="1:16" ht="15.75" customHeight="1" x14ac:dyDescent="0.45"/>
    <row r="29" spans="1:16" ht="15.75" customHeight="1" x14ac:dyDescent="0.45"/>
    <row r="30" spans="1:16" ht="15.75" customHeight="1" x14ac:dyDescent="0.45"/>
    <row r="31" spans="1:16" ht="15.75" customHeight="1" x14ac:dyDescent="0.45"/>
    <row r="32" spans="1:16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">
    <mergeCell ref="A1:P1"/>
    <mergeCell ref="C6:F6"/>
    <mergeCell ref="I13:M13"/>
  </mergeCells>
  <pageMargins left="0.31496062992125984" right="0.31496062992125984" top="0.35433070866141736" bottom="0.35433070866141736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zoomScale="80" zoomScaleNormal="80" workbookViewId="0">
      <selection activeCell="T11" sqref="T11"/>
    </sheetView>
  </sheetViews>
  <sheetFormatPr defaultColWidth="14.453125" defaultRowHeight="15" customHeight="1" x14ac:dyDescent="0.35"/>
  <cols>
    <col min="1" max="1" width="9" customWidth="1"/>
    <col min="2" max="2" width="66" customWidth="1"/>
    <col min="3" max="26" width="9" customWidth="1"/>
  </cols>
  <sheetData>
    <row r="1" spans="1:17" ht="23" x14ac:dyDescent="0.7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67"/>
    </row>
    <row r="2" spans="1:17" ht="23" x14ac:dyDescent="0.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7" ht="23" x14ac:dyDescent="0.7">
      <c r="A3" s="2">
        <v>1</v>
      </c>
      <c r="B3" s="3" t="s">
        <v>17</v>
      </c>
      <c r="C3" s="1" t="s">
        <v>18</v>
      </c>
      <c r="D3" s="1" t="s">
        <v>18</v>
      </c>
      <c r="E3" s="1">
        <v>66.599999999999994</v>
      </c>
      <c r="F3" s="1" t="s">
        <v>18</v>
      </c>
      <c r="G3" s="1" t="s">
        <v>18</v>
      </c>
      <c r="H3" s="1">
        <v>33.299999999999997</v>
      </c>
      <c r="I3" s="1" t="s">
        <v>18</v>
      </c>
      <c r="J3" s="1" t="s">
        <v>18</v>
      </c>
      <c r="K3" s="1">
        <v>33.299999999999997</v>
      </c>
      <c r="L3" s="1" t="s">
        <v>18</v>
      </c>
      <c r="M3" s="1" t="s">
        <v>18</v>
      </c>
      <c r="N3" s="1">
        <v>66.599999999999994</v>
      </c>
      <c r="O3" s="1">
        <f>AVERAGE(E3:N3)</f>
        <v>49.949999999999996</v>
      </c>
      <c r="P3" s="1" t="s">
        <v>19</v>
      </c>
    </row>
    <row r="4" spans="1:17" ht="23" x14ac:dyDescent="0.7">
      <c r="A4" s="4">
        <v>2</v>
      </c>
      <c r="B4" s="3" t="s">
        <v>20</v>
      </c>
      <c r="C4" s="1" t="s">
        <v>18</v>
      </c>
      <c r="D4" s="1" t="s">
        <v>18</v>
      </c>
      <c r="E4" s="1">
        <v>1.49</v>
      </c>
      <c r="F4" s="1" t="s">
        <v>18</v>
      </c>
      <c r="G4" s="1" t="s">
        <v>18</v>
      </c>
      <c r="H4" s="1">
        <v>1.58</v>
      </c>
      <c r="I4" s="1" t="s">
        <v>18</v>
      </c>
      <c r="J4" s="1" t="s">
        <v>18</v>
      </c>
      <c r="K4" s="1">
        <v>3.9</v>
      </c>
      <c r="L4" s="1" t="s">
        <v>18</v>
      </c>
      <c r="M4" s="1" t="s">
        <v>18</v>
      </c>
      <c r="N4" s="1">
        <v>0</v>
      </c>
      <c r="O4" s="1">
        <f>AVERAGE(E4:N4)</f>
        <v>1.7425000000000002</v>
      </c>
      <c r="P4" s="1" t="s">
        <v>19</v>
      </c>
    </row>
    <row r="5" spans="1:17" ht="23" x14ac:dyDescent="0.7">
      <c r="A5" s="5">
        <v>3</v>
      </c>
      <c r="B5" s="3" t="s">
        <v>21</v>
      </c>
      <c r="C5" s="1" t="s">
        <v>18</v>
      </c>
      <c r="D5" s="1" t="s">
        <v>18</v>
      </c>
      <c r="E5" s="1" t="s">
        <v>22</v>
      </c>
      <c r="F5" s="1" t="s">
        <v>18</v>
      </c>
      <c r="G5" s="1" t="s">
        <v>18</v>
      </c>
      <c r="H5" s="1">
        <v>3.03</v>
      </c>
      <c r="I5" s="1" t="s">
        <v>18</v>
      </c>
      <c r="J5" s="1" t="s">
        <v>18</v>
      </c>
      <c r="K5" s="1">
        <v>5.2</v>
      </c>
      <c r="L5" s="1" t="s">
        <v>18</v>
      </c>
      <c r="M5" s="1" t="s">
        <v>18</v>
      </c>
      <c r="N5" s="1">
        <v>2.6</v>
      </c>
      <c r="O5" s="6">
        <f>AVERAGE(H5:N5)</f>
        <v>3.61</v>
      </c>
      <c r="P5" s="1" t="s">
        <v>19</v>
      </c>
    </row>
    <row r="6" spans="1:17" ht="23" x14ac:dyDescent="0.7">
      <c r="A6" s="5">
        <v>4</v>
      </c>
      <c r="B6" s="3" t="s">
        <v>23</v>
      </c>
      <c r="C6" s="68"/>
      <c r="D6" s="59"/>
      <c r="E6" s="59"/>
      <c r="F6" s="69"/>
      <c r="G6" s="7"/>
      <c r="H6" s="1">
        <v>19.690000000000001</v>
      </c>
      <c r="I6" s="8"/>
      <c r="J6" s="9"/>
      <c r="K6" s="9"/>
      <c r="L6" s="9"/>
      <c r="M6" s="10"/>
      <c r="N6" s="1">
        <v>25</v>
      </c>
      <c r="O6" s="1">
        <f>AVERAGE(H6:N6)</f>
        <v>22.344999999999999</v>
      </c>
      <c r="P6" s="1" t="s">
        <v>19</v>
      </c>
    </row>
    <row r="7" spans="1:17" ht="23" x14ac:dyDescent="0.7">
      <c r="A7" s="1">
        <v>5</v>
      </c>
      <c r="B7" s="3" t="s">
        <v>24</v>
      </c>
      <c r="C7" s="1">
        <v>20</v>
      </c>
      <c r="D7" s="1">
        <v>17.14</v>
      </c>
      <c r="E7" s="1">
        <v>15.71</v>
      </c>
      <c r="F7" s="1">
        <v>16.41</v>
      </c>
      <c r="G7" s="1">
        <v>15.15</v>
      </c>
      <c r="H7" s="1">
        <v>18.18</v>
      </c>
      <c r="I7" s="1">
        <v>18.18</v>
      </c>
      <c r="J7" s="1">
        <v>13.6</v>
      </c>
      <c r="K7" s="1">
        <v>13.1</v>
      </c>
      <c r="L7" s="1">
        <v>15.9</v>
      </c>
      <c r="M7" s="1">
        <v>19.7</v>
      </c>
      <c r="N7" s="1">
        <v>23.6</v>
      </c>
      <c r="O7" s="1">
        <f>AVERAGE(C7:N7)</f>
        <v>17.2225</v>
      </c>
      <c r="P7" s="1" t="s">
        <v>19</v>
      </c>
    </row>
    <row r="8" spans="1:17" ht="23" x14ac:dyDescent="0.7">
      <c r="A8" s="1">
        <v>6</v>
      </c>
      <c r="B8" s="11" t="s">
        <v>25</v>
      </c>
      <c r="C8" s="1">
        <v>41.42</v>
      </c>
      <c r="D8" s="1">
        <v>30</v>
      </c>
      <c r="E8" s="1">
        <v>50</v>
      </c>
      <c r="F8" s="1">
        <v>41.79</v>
      </c>
      <c r="G8" s="1">
        <v>28.78</v>
      </c>
      <c r="H8" s="1">
        <v>40.9</v>
      </c>
      <c r="I8" s="1">
        <v>34.799999999999997</v>
      </c>
      <c r="J8" s="1">
        <v>28.78</v>
      </c>
      <c r="K8" s="1">
        <v>42.1</v>
      </c>
      <c r="L8" s="1">
        <v>36.200000000000003</v>
      </c>
      <c r="M8" s="1">
        <v>25</v>
      </c>
      <c r="N8" s="1">
        <v>22.2</v>
      </c>
      <c r="O8" s="1">
        <f>AVERAGE(C8:N8)</f>
        <v>35.164166666666667</v>
      </c>
      <c r="P8" s="1" t="s">
        <v>19</v>
      </c>
    </row>
    <row r="9" spans="1:17" ht="23" x14ac:dyDescent="0.7">
      <c r="A9" s="1">
        <v>7</v>
      </c>
      <c r="B9" s="3" t="s">
        <v>26</v>
      </c>
      <c r="C9" s="5" t="s">
        <v>18</v>
      </c>
      <c r="D9" s="5" t="s">
        <v>18</v>
      </c>
      <c r="E9" s="5">
        <v>0</v>
      </c>
      <c r="F9" s="1" t="s">
        <v>18</v>
      </c>
      <c r="G9" s="1" t="s">
        <v>18</v>
      </c>
      <c r="H9" s="1">
        <v>4.54</v>
      </c>
      <c r="I9" s="5" t="s">
        <v>18</v>
      </c>
      <c r="J9" s="5" t="s">
        <v>18</v>
      </c>
      <c r="K9" s="1">
        <v>0</v>
      </c>
      <c r="L9" s="1" t="s">
        <v>18</v>
      </c>
      <c r="M9" s="1" t="s">
        <v>18</v>
      </c>
      <c r="N9" s="1">
        <v>4.0999999999999996</v>
      </c>
      <c r="O9" s="1">
        <f>AVERAGE(E9:N9)</f>
        <v>2.16</v>
      </c>
      <c r="P9" s="1" t="s">
        <v>19</v>
      </c>
    </row>
    <row r="10" spans="1:17" ht="23" x14ac:dyDescent="0.7">
      <c r="A10" s="1">
        <v>8</v>
      </c>
      <c r="B10" s="3" t="s">
        <v>27</v>
      </c>
      <c r="C10" s="1" t="s">
        <v>18</v>
      </c>
      <c r="D10" s="1" t="s">
        <v>18</v>
      </c>
      <c r="E10" s="1">
        <v>18.57</v>
      </c>
      <c r="F10" s="1" t="s">
        <v>18</v>
      </c>
      <c r="G10" s="1" t="s">
        <v>18</v>
      </c>
      <c r="H10" s="1">
        <v>13.63</v>
      </c>
      <c r="I10" s="1" t="s">
        <v>18</v>
      </c>
      <c r="J10" s="1" t="s">
        <v>18</v>
      </c>
      <c r="K10" s="1">
        <v>1.3</v>
      </c>
      <c r="L10" s="1" t="s">
        <v>18</v>
      </c>
      <c r="M10" s="1" t="s">
        <v>18</v>
      </c>
      <c r="N10" s="1">
        <v>15.2</v>
      </c>
      <c r="O10" s="1">
        <f>AVERAGE(E10:N10)</f>
        <v>12.175000000000001</v>
      </c>
      <c r="P10" s="1" t="s">
        <v>19</v>
      </c>
    </row>
    <row r="11" spans="1:17" ht="23" x14ac:dyDescent="0.7">
      <c r="A11" s="1">
        <v>9</v>
      </c>
      <c r="B11" s="3" t="s">
        <v>28</v>
      </c>
      <c r="C11" s="1" t="s">
        <v>18</v>
      </c>
      <c r="D11" s="1" t="s">
        <v>18</v>
      </c>
      <c r="E11" s="1">
        <v>58.57</v>
      </c>
      <c r="F11" s="1" t="s">
        <v>18</v>
      </c>
      <c r="G11" s="1" t="s">
        <v>18</v>
      </c>
      <c r="H11" s="1">
        <v>59.09</v>
      </c>
      <c r="I11" s="1" t="s">
        <v>18</v>
      </c>
      <c r="J11" s="1" t="s">
        <v>18</v>
      </c>
      <c r="K11" s="1">
        <v>43.4</v>
      </c>
      <c r="L11" s="1" t="s">
        <v>18</v>
      </c>
      <c r="M11" s="1" t="s">
        <v>18</v>
      </c>
      <c r="N11" s="1">
        <v>62.5</v>
      </c>
      <c r="O11" s="1">
        <f>AVERAGE(E11:N11)</f>
        <v>55.89</v>
      </c>
      <c r="P11" s="1" t="s">
        <v>19</v>
      </c>
    </row>
    <row r="12" spans="1:17" ht="23" x14ac:dyDescent="0.7">
      <c r="A12" s="1">
        <v>10</v>
      </c>
      <c r="B12" s="3" t="s">
        <v>29</v>
      </c>
      <c r="C12" s="2" t="s">
        <v>18</v>
      </c>
      <c r="D12" s="2" t="s">
        <v>18</v>
      </c>
      <c r="E12" s="2">
        <v>7.14</v>
      </c>
      <c r="F12" s="1" t="s">
        <v>18</v>
      </c>
      <c r="G12" s="1" t="s">
        <v>18</v>
      </c>
      <c r="H12" s="1">
        <v>4.54</v>
      </c>
      <c r="I12" s="1" t="s">
        <v>18</v>
      </c>
      <c r="J12" s="1" t="s">
        <v>18</v>
      </c>
      <c r="K12" s="1">
        <v>3.9</v>
      </c>
      <c r="L12" s="1" t="s">
        <v>18</v>
      </c>
      <c r="M12" s="1" t="s">
        <v>18</v>
      </c>
      <c r="N12" s="1">
        <v>1.3</v>
      </c>
      <c r="O12" s="1">
        <f>AVERAGE(E12:N12)</f>
        <v>4.22</v>
      </c>
      <c r="P12" s="1" t="s">
        <v>19</v>
      </c>
    </row>
    <row r="13" spans="1:17" ht="23" x14ac:dyDescent="0.7">
      <c r="A13" s="1">
        <v>11</v>
      </c>
      <c r="B13" s="11" t="s">
        <v>30</v>
      </c>
      <c r="C13" s="8"/>
      <c r="D13" s="9"/>
      <c r="E13" s="12"/>
      <c r="F13" s="9"/>
      <c r="G13" s="10"/>
      <c r="H13" s="1">
        <v>53.03</v>
      </c>
      <c r="I13" s="70"/>
      <c r="J13" s="59"/>
      <c r="K13" s="59"/>
      <c r="L13" s="59"/>
      <c r="M13" s="67"/>
      <c r="N13" s="1">
        <v>63.8</v>
      </c>
      <c r="O13" s="1">
        <f>AVERAGE(H13:N13)</f>
        <v>58.414999999999999</v>
      </c>
      <c r="P13" s="1" t="s">
        <v>19</v>
      </c>
    </row>
    <row r="14" spans="1:17" ht="23" x14ac:dyDescent="0.7">
      <c r="A14" s="1">
        <v>12</v>
      </c>
      <c r="B14" s="3" t="s">
        <v>31</v>
      </c>
      <c r="C14" s="5" t="s">
        <v>18</v>
      </c>
      <c r="D14" s="5" t="s">
        <v>18</v>
      </c>
      <c r="E14" s="5">
        <v>54.28</v>
      </c>
      <c r="F14" s="1" t="s">
        <v>18</v>
      </c>
      <c r="G14" s="1" t="s">
        <v>18</v>
      </c>
      <c r="H14" s="1">
        <v>59</v>
      </c>
      <c r="I14" s="1" t="s">
        <v>18</v>
      </c>
      <c r="J14" s="1" t="s">
        <v>18</v>
      </c>
      <c r="K14" s="1">
        <v>71</v>
      </c>
      <c r="L14" s="1" t="s">
        <v>18</v>
      </c>
      <c r="M14" s="1" t="s">
        <v>18</v>
      </c>
      <c r="N14" s="1">
        <v>51.3</v>
      </c>
      <c r="O14" s="1">
        <f>AVERAGE(E14:N14)</f>
        <v>58.894999999999996</v>
      </c>
      <c r="P14" s="1" t="s">
        <v>19</v>
      </c>
    </row>
    <row r="15" spans="1:17" ht="23" x14ac:dyDescent="0.7">
      <c r="A15" s="1">
        <v>13</v>
      </c>
      <c r="B15" s="3" t="s">
        <v>32</v>
      </c>
      <c r="C15" s="1">
        <v>71.42</v>
      </c>
      <c r="D15" s="1">
        <v>71.42</v>
      </c>
      <c r="E15" s="1">
        <v>80</v>
      </c>
      <c r="F15" s="1">
        <v>80</v>
      </c>
      <c r="G15" s="1">
        <v>80</v>
      </c>
      <c r="H15" s="1">
        <v>75.75</v>
      </c>
      <c r="I15" s="1">
        <v>78.7</v>
      </c>
      <c r="J15" s="1">
        <v>80.3</v>
      </c>
      <c r="K15" s="1">
        <v>93.4</v>
      </c>
      <c r="L15" s="1">
        <v>92.7</v>
      </c>
      <c r="M15" s="1">
        <v>93.4</v>
      </c>
      <c r="N15" s="1">
        <v>93</v>
      </c>
      <c r="O15" s="1">
        <f>AVERAGE(C15:N15)</f>
        <v>82.507500000000007</v>
      </c>
      <c r="P15" s="1" t="s">
        <v>33</v>
      </c>
    </row>
    <row r="16" spans="1:17" ht="23" x14ac:dyDescent="0.7">
      <c r="A16" s="2">
        <v>14</v>
      </c>
      <c r="B16" s="3" t="s">
        <v>34</v>
      </c>
      <c r="C16" s="5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f>SUM(C16:N16)</f>
        <v>0</v>
      </c>
      <c r="P16" s="1" t="s">
        <v>19</v>
      </c>
      <c r="Q16">
        <f>AVERAGE(C16:O16)</f>
        <v>0</v>
      </c>
    </row>
    <row r="17" spans="1:16" ht="23" x14ac:dyDescent="0.7">
      <c r="A17" s="2"/>
      <c r="B17" s="13" t="s">
        <v>35</v>
      </c>
      <c r="C17" s="5">
        <v>0</v>
      </c>
      <c r="D17" s="1">
        <v>0</v>
      </c>
      <c r="E17" s="1">
        <v>0</v>
      </c>
      <c r="F17" s="5">
        <v>0</v>
      </c>
      <c r="G17" s="5">
        <v>0</v>
      </c>
      <c r="H17" s="5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/>
      <c r="P17" s="1"/>
    </row>
    <row r="18" spans="1:16" ht="23" x14ac:dyDescent="0.7">
      <c r="A18" s="5"/>
      <c r="B18" s="13" t="s">
        <v>36</v>
      </c>
      <c r="C18" s="1">
        <v>20</v>
      </c>
      <c r="D18" s="1">
        <v>20</v>
      </c>
      <c r="E18" s="1">
        <v>20</v>
      </c>
      <c r="F18" s="1">
        <v>19</v>
      </c>
      <c r="G18" s="1">
        <v>19</v>
      </c>
      <c r="H18" s="1">
        <v>19</v>
      </c>
      <c r="I18" s="1">
        <v>19</v>
      </c>
      <c r="J18" s="1">
        <v>19</v>
      </c>
      <c r="K18" s="1">
        <v>24</v>
      </c>
      <c r="L18" s="1">
        <v>24</v>
      </c>
      <c r="M18" s="1">
        <v>24</v>
      </c>
      <c r="N18" s="1">
        <v>23</v>
      </c>
      <c r="O18" s="1"/>
      <c r="P18" s="1"/>
    </row>
    <row r="19" spans="1:16" ht="23" x14ac:dyDescent="0.7">
      <c r="A19" s="1"/>
      <c r="B19" s="13" t="s">
        <v>37</v>
      </c>
      <c r="C19" s="1">
        <v>50</v>
      </c>
      <c r="D19" s="1">
        <v>50</v>
      </c>
      <c r="E19" s="1">
        <v>50</v>
      </c>
      <c r="F19" s="1">
        <v>48</v>
      </c>
      <c r="G19" s="1">
        <v>47</v>
      </c>
      <c r="H19" s="1">
        <v>47</v>
      </c>
      <c r="I19" s="1">
        <v>47</v>
      </c>
      <c r="J19" s="1">
        <v>47</v>
      </c>
      <c r="K19" s="1">
        <v>52</v>
      </c>
      <c r="L19" s="1">
        <v>45</v>
      </c>
      <c r="M19" s="1">
        <v>52</v>
      </c>
      <c r="N19" s="1">
        <v>49</v>
      </c>
      <c r="O19" s="1"/>
      <c r="P19" s="1"/>
    </row>
    <row r="20" spans="1:16" ht="23" x14ac:dyDescent="0.7">
      <c r="A20" s="3"/>
      <c r="B20" s="13" t="s">
        <v>38</v>
      </c>
      <c r="C20" s="1">
        <v>70</v>
      </c>
      <c r="D20" s="1">
        <v>70</v>
      </c>
      <c r="E20" s="1">
        <v>70</v>
      </c>
      <c r="F20" s="1">
        <v>67</v>
      </c>
      <c r="G20" s="1">
        <v>66</v>
      </c>
      <c r="H20" s="1">
        <v>66</v>
      </c>
      <c r="I20" s="1">
        <v>66</v>
      </c>
      <c r="J20" s="1">
        <v>66</v>
      </c>
      <c r="K20" s="1">
        <v>76</v>
      </c>
      <c r="L20" s="1">
        <v>69</v>
      </c>
      <c r="M20" s="1">
        <v>76</v>
      </c>
      <c r="N20" s="1">
        <v>72</v>
      </c>
      <c r="O20" s="1"/>
      <c r="P20" s="1"/>
    </row>
    <row r="21" spans="1:16" ht="15.75" customHeight="1" x14ac:dyDescent="0.7">
      <c r="A21" s="14"/>
      <c r="B21" s="15" t="s">
        <v>39</v>
      </c>
      <c r="C21" s="1">
        <v>207</v>
      </c>
      <c r="D21" s="1">
        <v>207</v>
      </c>
      <c r="E21" s="1">
        <v>207</v>
      </c>
      <c r="F21" s="1">
        <v>198</v>
      </c>
      <c r="G21" s="1">
        <v>195</v>
      </c>
      <c r="H21" s="1">
        <v>195</v>
      </c>
      <c r="I21" s="1">
        <v>846</v>
      </c>
      <c r="J21" s="1">
        <v>846</v>
      </c>
      <c r="K21" s="1">
        <v>976</v>
      </c>
      <c r="L21" s="1">
        <v>885</v>
      </c>
      <c r="M21" s="1">
        <v>976</v>
      </c>
      <c r="N21" s="1">
        <v>924</v>
      </c>
      <c r="O21" s="1"/>
      <c r="P21" s="1"/>
    </row>
    <row r="22" spans="1:16" ht="15.75" customHeight="1" x14ac:dyDescent="0.35">
      <c r="C22">
        <f t="shared" ref="C22:O22" si="0">AVERAGE(C3:C16)</f>
        <v>33.21</v>
      </c>
      <c r="D22">
        <f t="shared" si="0"/>
        <v>29.64</v>
      </c>
      <c r="E22">
        <f t="shared" si="0"/>
        <v>32.032727272727271</v>
      </c>
      <c r="F22">
        <f t="shared" si="0"/>
        <v>34.549999999999997</v>
      </c>
      <c r="G22">
        <f t="shared" si="0"/>
        <v>30.982500000000002</v>
      </c>
      <c r="H22">
        <f t="shared" si="0"/>
        <v>27.59</v>
      </c>
      <c r="I22">
        <f t="shared" si="0"/>
        <v>32.92</v>
      </c>
      <c r="J22">
        <f t="shared" si="0"/>
        <v>30.67</v>
      </c>
      <c r="K22">
        <f t="shared" si="0"/>
        <v>25.883333333333336</v>
      </c>
      <c r="L22">
        <f t="shared" si="0"/>
        <v>36.200000000000003</v>
      </c>
      <c r="M22">
        <f t="shared" si="0"/>
        <v>34.525000000000006</v>
      </c>
      <c r="N22">
        <f t="shared" si="0"/>
        <v>30.8</v>
      </c>
      <c r="O22">
        <f t="shared" si="0"/>
        <v>28.87833333333333</v>
      </c>
    </row>
    <row r="23" spans="1:16" ht="15.75" customHeight="1" x14ac:dyDescent="0.35">
      <c r="C23">
        <f t="shared" ref="C23:O23" si="1">AVERAGE(C3:C16)</f>
        <v>33.21</v>
      </c>
      <c r="D23">
        <f t="shared" si="1"/>
        <v>29.64</v>
      </c>
      <c r="E23">
        <f t="shared" si="1"/>
        <v>32.032727272727271</v>
      </c>
      <c r="F23">
        <f t="shared" si="1"/>
        <v>34.549999999999997</v>
      </c>
      <c r="G23" s="16">
        <f t="shared" si="1"/>
        <v>30.982500000000002</v>
      </c>
      <c r="H23">
        <f t="shared" si="1"/>
        <v>27.59</v>
      </c>
      <c r="I23">
        <f t="shared" si="1"/>
        <v>32.92</v>
      </c>
      <c r="J23">
        <f t="shared" si="1"/>
        <v>30.67</v>
      </c>
      <c r="K23">
        <f t="shared" si="1"/>
        <v>25.883333333333336</v>
      </c>
      <c r="L23">
        <f t="shared" si="1"/>
        <v>36.200000000000003</v>
      </c>
      <c r="M23">
        <f t="shared" si="1"/>
        <v>34.525000000000006</v>
      </c>
      <c r="N23">
        <f t="shared" si="1"/>
        <v>30.8</v>
      </c>
      <c r="O23">
        <f t="shared" si="1"/>
        <v>28.87833333333333</v>
      </c>
    </row>
    <row r="24" spans="1:16" ht="15.75" customHeight="1" x14ac:dyDescent="0.35">
      <c r="C24">
        <f t="shared" ref="C24:O24" si="2">AVERAGE(C5:C16)</f>
        <v>33.21</v>
      </c>
      <c r="D24">
        <f t="shared" si="2"/>
        <v>29.64</v>
      </c>
      <c r="E24">
        <f t="shared" si="2"/>
        <v>31.585555555555555</v>
      </c>
      <c r="F24">
        <f t="shared" si="2"/>
        <v>34.549999999999997</v>
      </c>
      <c r="G24">
        <f t="shared" si="2"/>
        <v>30.982500000000002</v>
      </c>
      <c r="H24">
        <f t="shared" si="2"/>
        <v>29.281666666666666</v>
      </c>
      <c r="I24">
        <f t="shared" si="2"/>
        <v>32.92</v>
      </c>
      <c r="J24">
        <f t="shared" si="2"/>
        <v>30.67</v>
      </c>
      <c r="K24">
        <f t="shared" si="2"/>
        <v>27.339999999999996</v>
      </c>
      <c r="L24">
        <f t="shared" si="2"/>
        <v>36.200000000000003</v>
      </c>
      <c r="M24">
        <f t="shared" si="2"/>
        <v>34.525000000000006</v>
      </c>
      <c r="N24">
        <f t="shared" si="2"/>
        <v>30.383333333333336</v>
      </c>
      <c r="O24">
        <f t="shared" si="2"/>
        <v>29.383680555555554</v>
      </c>
    </row>
    <row r="25" spans="1:16" ht="15.75" customHeight="1" x14ac:dyDescent="0.35"/>
    <row r="26" spans="1:16" ht="15.75" customHeight="1" x14ac:dyDescent="0.35"/>
    <row r="27" spans="1:16" ht="15.75" customHeight="1" x14ac:dyDescent="0.35"/>
    <row r="28" spans="1:16" ht="15.75" customHeight="1" x14ac:dyDescent="0.35"/>
    <row r="29" spans="1:16" ht="15.75" customHeight="1" x14ac:dyDescent="0.35"/>
    <row r="30" spans="1:16" ht="15.75" customHeight="1" x14ac:dyDescent="0.35"/>
    <row r="31" spans="1:16" ht="15.75" customHeight="1" x14ac:dyDescent="0.35"/>
    <row r="32" spans="1:16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">
    <mergeCell ref="A1:P1"/>
    <mergeCell ref="C6:F6"/>
    <mergeCell ref="I13:M13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1:A1000"/>
  <sheetViews>
    <sheetView workbookViewId="0"/>
  </sheetViews>
  <sheetFormatPr defaultColWidth="14.453125" defaultRowHeight="15" customHeight="1" x14ac:dyDescent="0.35"/>
  <cols>
    <col min="1" max="26" width="9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พ.ศ.2569</vt:lpstr>
      <vt:lpstr>แก้ พ.ศ.2568</vt:lpstr>
      <vt:lpstr>พ.ศ.2567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CHAROEN</dc:creator>
  <cp:lastModifiedBy>เจริญ เกียรติวัชรชัย</cp:lastModifiedBy>
  <cp:lastPrinted>2026-03-01T09:45:55Z</cp:lastPrinted>
  <dcterms:created xsi:type="dcterms:W3CDTF">2025-02-23T08:48:43Z</dcterms:created>
  <dcterms:modified xsi:type="dcterms:W3CDTF">2026-03-01T22:27:28Z</dcterms:modified>
</cp:coreProperties>
</file>